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1580" windowHeight="7620"/>
  </bookViews>
  <sheets>
    <sheet name="TITLE" sheetId="4" r:id="rId1"/>
    <sheet name="Answers" sheetId="1" r:id="rId2"/>
    <sheet name="Investigate" sheetId="2" r:id="rId3"/>
  </sheets>
  <calcPr calcId="125725"/>
</workbook>
</file>

<file path=xl/calcChain.xml><?xml version="1.0" encoding="utf-8"?>
<calcChain xmlns="http://schemas.openxmlformats.org/spreadsheetml/2006/main">
  <c r="C47" i="1"/>
  <c r="D47"/>
  <c r="E47"/>
  <c r="F47"/>
  <c r="G47"/>
  <c r="C46"/>
  <c r="D46"/>
  <c r="E46"/>
  <c r="F46"/>
  <c r="G46"/>
  <c r="D40"/>
  <c r="E40"/>
  <c r="F40"/>
  <c r="G40"/>
  <c r="D41"/>
  <c r="E41"/>
  <c r="F41"/>
  <c r="G41"/>
  <c r="D42"/>
  <c r="E42"/>
  <c r="F42"/>
  <c r="G42"/>
  <c r="D43"/>
  <c r="E43"/>
  <c r="F43"/>
  <c r="G43"/>
  <c r="D44"/>
  <c r="E44"/>
  <c r="F44"/>
  <c r="G44"/>
  <c r="D45"/>
  <c r="E45"/>
  <c r="F45"/>
  <c r="G45"/>
  <c r="C41"/>
  <c r="C42"/>
  <c r="C43"/>
  <c r="C44"/>
  <c r="C45"/>
  <c r="C40"/>
  <c r="C7"/>
  <c r="C8"/>
  <c r="C9"/>
  <c r="C10"/>
  <c r="C11"/>
  <c r="C12"/>
  <c r="C13"/>
  <c r="C14"/>
  <c r="F8" i="2" l="1"/>
  <c r="B6" s="1"/>
  <c r="C34" i="1"/>
  <c r="C36"/>
  <c r="C32"/>
  <c r="C30"/>
  <c r="C6"/>
  <c r="B6"/>
  <c r="B7"/>
  <c r="B8"/>
  <c r="B9"/>
  <c r="B10"/>
  <c r="B11"/>
  <c r="B12"/>
  <c r="B13"/>
  <c r="B14"/>
  <c r="B5"/>
  <c r="B11" i="2" l="1"/>
  <c r="B5"/>
  <c r="B7"/>
  <c r="B13"/>
  <c r="B9"/>
  <c r="B14"/>
  <c r="B12"/>
  <c r="B10"/>
  <c r="B8"/>
</calcChain>
</file>

<file path=xl/sharedStrings.xml><?xml version="1.0" encoding="utf-8"?>
<sst xmlns="http://schemas.openxmlformats.org/spreadsheetml/2006/main" count="30" uniqueCount="22">
  <si>
    <t>Value</t>
  </si>
  <si>
    <t>Present</t>
  </si>
  <si>
    <t xml:space="preserve">Future </t>
  </si>
  <si>
    <t xml:space="preserve">Increase </t>
  </si>
  <si>
    <t>In FV</t>
  </si>
  <si>
    <t>Multiplier:</t>
  </si>
  <si>
    <t>PV:</t>
  </si>
  <si>
    <t>FV:</t>
  </si>
  <si>
    <t>a.</t>
  </si>
  <si>
    <t>b.</t>
  </si>
  <si>
    <t>What happens to the line when the interest rate chages:</t>
  </si>
  <si>
    <t>decreases?</t>
  </si>
  <si>
    <t>increases?</t>
  </si>
  <si>
    <t>Interest rate:</t>
  </si>
  <si>
    <t>Change the interest rate by moving the slider.</t>
  </si>
  <si>
    <t>A Right Stuff Module</t>
  </si>
  <si>
    <t>Math of Finance - 
Linear Functions</t>
  </si>
  <si>
    <t>Author:  
Jim Ham
Rob Kimball</t>
  </si>
  <si>
    <t>An Interactive Spreadsheet</t>
  </si>
  <si>
    <t>Answers</t>
  </si>
  <si>
    <t>Multiplier</t>
  </si>
  <si>
    <t>Number being mult.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</si>
</sst>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0"/>
    <numFmt numFmtId="165" formatCode="#,##0.00000_);\(#,##0.00000\)"/>
    <numFmt numFmtId="166" formatCode="0.000000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6" fontId="0" fillId="0" borderId="0" xfId="0" applyNumberFormat="1"/>
    <xf numFmtId="8" fontId="0" fillId="0" borderId="0" xfId="0" applyNumberFormat="1"/>
    <xf numFmtId="10" fontId="0" fillId="0" borderId="0" xfId="2" applyNumberFormat="1" applyFont="1"/>
    <xf numFmtId="0" fontId="3" fillId="2" borderId="0" xfId="3" applyFont="1" applyFill="1" applyAlignment="1">
      <alignment horizontal="center" wrapText="1"/>
    </xf>
    <xf numFmtId="0" fontId="1" fillId="2" borderId="0" xfId="3" applyFill="1"/>
    <xf numFmtId="0" fontId="3" fillId="2" borderId="0" xfId="3" applyFont="1" applyFill="1" applyAlignment="1">
      <alignment horizontal="center"/>
    </xf>
    <xf numFmtId="17" fontId="3" fillId="2" borderId="0" xfId="3" applyNumberFormat="1" applyFont="1" applyFill="1" applyAlignment="1">
      <alignment horizontal="center"/>
    </xf>
    <xf numFmtId="0" fontId="2" fillId="0" borderId="0" xfId="0" applyFont="1"/>
    <xf numFmtId="164" fontId="0" fillId="0" borderId="0" xfId="0" applyNumberFormat="1"/>
    <xf numFmtId="164" fontId="2" fillId="3" borderId="0" xfId="0" applyNumberFormat="1" applyFont="1" applyFill="1"/>
    <xf numFmtId="165" fontId="0" fillId="0" borderId="0" xfId="0" applyNumberFormat="1" applyAlignment="1">
      <alignment horizontal="center"/>
    </xf>
    <xf numFmtId="166" fontId="0" fillId="0" borderId="0" xfId="0" applyNumberFormat="1"/>
    <xf numFmtId="0" fontId="2" fillId="0" borderId="0" xfId="0" applyFont="1" applyAlignment="1">
      <alignment horizontal="center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720954297368798"/>
          <c:y val="5.7926181728698171E-2"/>
          <c:w val="0.76547158470606069"/>
          <c:h val="0.7819734636119873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559463855777373"/>
                  <c:y val="-2.1274218243859219E-2"/>
                </c:manualLayout>
              </c:layout>
              <c:numFmt formatCode="General" sourceLinked="0"/>
            </c:trendlineLbl>
          </c:trendline>
          <c:xVal>
            <c:numRef>
              <c:f>Answers!$A$5:$A$14</c:f>
              <c:numCache>
                <c:formatCode>_("$"* #,##0.00_);_("$"* \(#,##0.00\);_("$"* "-"??_);_(@_)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</c:numCache>
            </c:numRef>
          </c:xVal>
          <c:yVal>
            <c:numRef>
              <c:f>Answers!$B$5:$B$14</c:f>
              <c:numCache>
                <c:formatCode>_("$"* #,##0.00_);_("$"* \(#,##0.00\);_("$"* "-"??_);_(@_)</c:formatCode>
                <c:ptCount val="10"/>
                <c:pt idx="0">
                  <c:v>134.88501525493038</c:v>
                </c:pt>
                <c:pt idx="1">
                  <c:v>269.77003050986076</c:v>
                </c:pt>
                <c:pt idx="2">
                  <c:v>404.65504576479111</c:v>
                </c:pt>
                <c:pt idx="3">
                  <c:v>539.54006101972152</c:v>
                </c:pt>
                <c:pt idx="4">
                  <c:v>674.42507627465181</c:v>
                </c:pt>
                <c:pt idx="5">
                  <c:v>809.31009152958222</c:v>
                </c:pt>
                <c:pt idx="6">
                  <c:v>944.19510678451263</c:v>
                </c:pt>
                <c:pt idx="7">
                  <c:v>1079.080122039443</c:v>
                </c:pt>
                <c:pt idx="8">
                  <c:v>1213.9651372943733</c:v>
                </c:pt>
                <c:pt idx="9">
                  <c:v>1348.8501525493036</c:v>
                </c:pt>
              </c:numCache>
            </c:numRef>
          </c:yVal>
        </c:ser>
        <c:axId val="135176960"/>
        <c:axId val="135178880"/>
      </c:scatterChart>
      <c:valAx>
        <c:axId val="135176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Initial Deposit</a:t>
                </a:r>
              </a:p>
            </c:rich>
          </c:tx>
        </c:title>
        <c:numFmt formatCode="_(&quot;$&quot;* #,##0_);_(&quot;$&quot;* \(#,##0\);_(&quot;$&quot;* &quot;-&quot;_);_(@_)" sourceLinked="0"/>
        <c:majorTickMark val="none"/>
        <c:tickLblPos val="nextTo"/>
        <c:crossAx val="135178880"/>
        <c:crosses val="autoZero"/>
        <c:crossBetween val="midCat"/>
      </c:valAx>
      <c:valAx>
        <c:axId val="1351788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Future Value</a:t>
                </a:r>
              </a:p>
            </c:rich>
          </c:tx>
        </c:title>
        <c:numFmt formatCode="_(&quot;$&quot;* #,##0.00_);_(&quot;$&quot;* \(#,##0.00\);_(&quot;$&quot;* &quot;-&quot;??_);_(@_)" sourceLinked="1"/>
        <c:majorTickMark val="none"/>
        <c:tickLblPos val="nextTo"/>
        <c:crossAx val="13517696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Compound Interest Formula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FV</c:v>
          </c:tx>
          <c:xVal>
            <c:numRef>
              <c:f>Investigate!$A$5:$A$14</c:f>
              <c:numCache>
                <c:formatCode>_("$"* #,##0.00_);_("$"* \(#,##0.00\);_("$"* "-"??_);_(@_)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</c:numCache>
            </c:numRef>
          </c:xVal>
          <c:yVal>
            <c:numRef>
              <c:f>Investigate!$B$5:$B$14</c:f>
              <c:numCache>
                <c:formatCode>_("$"* #,##0.00_);_("$"* \(#,##0.00\);_("$"* "-"??_);_(@_)</c:formatCode>
                <c:ptCount val="10"/>
                <c:pt idx="0">
                  <c:v>125.36678743432401</c:v>
                </c:pt>
                <c:pt idx="1">
                  <c:v>250.73357486864802</c:v>
                </c:pt>
                <c:pt idx="2">
                  <c:v>376.10036230297203</c:v>
                </c:pt>
                <c:pt idx="3">
                  <c:v>501.46714973729604</c:v>
                </c:pt>
                <c:pt idx="4">
                  <c:v>626.83393717162005</c:v>
                </c:pt>
                <c:pt idx="5">
                  <c:v>752.20072460594406</c:v>
                </c:pt>
                <c:pt idx="6">
                  <c:v>877.56751204026807</c:v>
                </c:pt>
                <c:pt idx="7">
                  <c:v>1002.9342994745921</c:v>
                </c:pt>
                <c:pt idx="8">
                  <c:v>1128.3010869089162</c:v>
                </c:pt>
                <c:pt idx="9">
                  <c:v>1253.6678743432401</c:v>
                </c:pt>
              </c:numCache>
            </c:numRef>
          </c:yVal>
        </c:ser>
        <c:ser>
          <c:idx val="1"/>
          <c:order val="1"/>
          <c:tx>
            <c:v>Original Data</c:v>
          </c:tx>
          <c:xVal>
            <c:numRef>
              <c:f>Answers!$A$5:$A$14</c:f>
              <c:numCache>
                <c:formatCode>_("$"* #,##0.00_);_("$"* \(#,##0.00\);_("$"* "-"??_);_(@_)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</c:numCache>
            </c:numRef>
          </c:xVal>
          <c:yVal>
            <c:numRef>
              <c:f>Answers!$B$5:$B$14</c:f>
              <c:numCache>
                <c:formatCode>_("$"* #,##0.00_);_("$"* \(#,##0.00\);_("$"* "-"??_);_(@_)</c:formatCode>
                <c:ptCount val="10"/>
                <c:pt idx="0">
                  <c:v>134.88501525493038</c:v>
                </c:pt>
                <c:pt idx="1">
                  <c:v>269.77003050986076</c:v>
                </c:pt>
                <c:pt idx="2">
                  <c:v>404.65504576479111</c:v>
                </c:pt>
                <c:pt idx="3">
                  <c:v>539.54006101972152</c:v>
                </c:pt>
                <c:pt idx="4">
                  <c:v>674.42507627465181</c:v>
                </c:pt>
                <c:pt idx="5">
                  <c:v>809.31009152958222</c:v>
                </c:pt>
                <c:pt idx="6">
                  <c:v>944.19510678451263</c:v>
                </c:pt>
                <c:pt idx="7">
                  <c:v>1079.080122039443</c:v>
                </c:pt>
                <c:pt idx="8">
                  <c:v>1213.9651372943733</c:v>
                </c:pt>
                <c:pt idx="9">
                  <c:v>1348.8501525493036</c:v>
                </c:pt>
              </c:numCache>
            </c:numRef>
          </c:yVal>
        </c:ser>
        <c:axId val="112345856"/>
        <c:axId val="112347776"/>
      </c:scatterChart>
      <c:valAx>
        <c:axId val="112345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Initial Deposit</a:t>
                </a:r>
              </a:p>
            </c:rich>
          </c:tx>
        </c:title>
        <c:numFmt formatCode="_(&quot;$&quot;* #,##0_);_(&quot;$&quot;* \(#,##0\);_(&quot;$&quot;* &quot;-&quot;_);_(@_)" sourceLinked="0"/>
        <c:majorTickMark val="none"/>
        <c:tickLblPos val="nextTo"/>
        <c:crossAx val="112347776"/>
        <c:crosses val="autoZero"/>
        <c:crossBetween val="midCat"/>
      </c:valAx>
      <c:valAx>
        <c:axId val="1123477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Future Value</a:t>
                </a:r>
              </a:p>
            </c:rich>
          </c:tx>
        </c:title>
        <c:numFmt formatCode="_(&quot;$&quot;* #,##0.00_);_(&quot;$&quot;* \(#,##0.00\);_(&quot;$&quot;* &quot;-&quot;??_);_(@_)" sourceLinked="1"/>
        <c:majorTickMark val="none"/>
        <c:tickLblPos val="nextTo"/>
        <c:crossAx val="11234585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6</xdr:row>
      <xdr:rowOff>152400</xdr:rowOff>
    </xdr:from>
    <xdr:to>
      <xdr:col>0</xdr:col>
      <xdr:colOff>4267200</xdr:colOff>
      <xdr:row>9</xdr:row>
      <xdr:rowOff>20437</xdr:rowOff>
    </xdr:to>
    <xdr:pic>
      <xdr:nvPicPr>
        <xdr:cNvPr id="3" name="Picture 2" descr="RS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0" y="4267200"/>
          <a:ext cx="4057650" cy="12396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68792</xdr:colOff>
      <xdr:row>15</xdr:row>
      <xdr:rowOff>63500</xdr:rowOff>
    </xdr:from>
    <xdr:to>
      <xdr:col>5</xdr:col>
      <xdr:colOff>317501</xdr:colOff>
      <xdr:row>27</xdr:row>
      <xdr:rowOff>84667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68792</xdr:colOff>
      <xdr:row>15</xdr:row>
      <xdr:rowOff>63499</xdr:rowOff>
    </xdr:from>
    <xdr:to>
      <xdr:col>7</xdr:col>
      <xdr:colOff>535781</xdr:colOff>
      <xdr:row>34</xdr:row>
      <xdr:rowOff>178593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7"/>
  <sheetViews>
    <sheetView tabSelected="1" workbookViewId="0">
      <selection activeCell="A2" sqref="A2"/>
    </sheetView>
  </sheetViews>
  <sheetFormatPr defaultRowHeight="36"/>
  <cols>
    <col min="1" max="1" width="62.875" style="9" customWidth="1"/>
    <col min="2" max="16384" width="9" style="8"/>
  </cols>
  <sheetData>
    <row r="2" spans="1:1" ht="72">
      <c r="A2" s="7" t="s">
        <v>16</v>
      </c>
    </row>
    <row r="4" spans="1:1">
      <c r="A4" s="9" t="s">
        <v>15</v>
      </c>
    </row>
    <row r="6" spans="1:1" ht="108">
      <c r="A6" s="7" t="s">
        <v>17</v>
      </c>
    </row>
    <row r="7" spans="1:1">
      <c r="A7" s="10"/>
    </row>
  </sheetData>
  <pageMargins left="0.5" right="0.5" top="0.3" bottom="0.3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7"/>
  <sheetViews>
    <sheetView zoomScaleNormal="100" workbookViewId="0">
      <selection activeCell="B51" sqref="B51"/>
    </sheetView>
  </sheetViews>
  <sheetFormatPr defaultRowHeight="15.75"/>
  <cols>
    <col min="1" max="2" width="12.625" customWidth="1"/>
    <col min="3" max="6" width="12.875" customWidth="1"/>
    <col min="7" max="7" width="14.625" customWidth="1"/>
  </cols>
  <sheetData>
    <row r="1" spans="1:3">
      <c r="A1" s="11" t="s">
        <v>19</v>
      </c>
    </row>
    <row r="3" spans="1:3">
      <c r="A3" s="1" t="s">
        <v>1</v>
      </c>
      <c r="B3" s="1" t="s">
        <v>2</v>
      </c>
      <c r="C3" s="1" t="s">
        <v>3</v>
      </c>
    </row>
    <row r="4" spans="1:3">
      <c r="A4" s="2" t="s">
        <v>0</v>
      </c>
      <c r="B4" s="2" t="s">
        <v>0</v>
      </c>
      <c r="C4" s="2" t="s">
        <v>4</v>
      </c>
    </row>
    <row r="5" spans="1:3">
      <c r="A5" s="3">
        <v>100</v>
      </c>
      <c r="B5" s="3">
        <f>A5*(1+0.06/12)^60</f>
        <v>134.88501525493038</v>
      </c>
      <c r="C5" s="1"/>
    </row>
    <row r="6" spans="1:3">
      <c r="A6" s="3">
        <v>200</v>
      </c>
      <c r="B6" s="3">
        <f t="shared" ref="B6:B14" si="0">A6*(1+0.06/12)^60</f>
        <v>269.77003050986076</v>
      </c>
      <c r="C6" s="14">
        <f>(B6-B5)/(A6-A5)</f>
        <v>1.3488501525493037</v>
      </c>
    </row>
    <row r="7" spans="1:3">
      <c r="A7" s="3">
        <v>300</v>
      </c>
      <c r="B7" s="3">
        <f t="shared" si="0"/>
        <v>404.65504576479111</v>
      </c>
      <c r="C7" s="14">
        <f t="shared" ref="C7:C14" si="1">(B7-B6)/(A7-A6)</f>
        <v>1.3488501525493035</v>
      </c>
    </row>
    <row r="8" spans="1:3">
      <c r="A8" s="3">
        <v>400</v>
      </c>
      <c r="B8" s="3">
        <f t="shared" si="0"/>
        <v>539.54006101972152</v>
      </c>
      <c r="C8" s="14">
        <f t="shared" si="1"/>
        <v>1.3488501525493042</v>
      </c>
    </row>
    <row r="9" spans="1:3">
      <c r="A9" s="3">
        <v>500</v>
      </c>
      <c r="B9" s="3">
        <f t="shared" si="0"/>
        <v>674.42507627465181</v>
      </c>
      <c r="C9" s="14">
        <f t="shared" si="1"/>
        <v>1.3488501525493028</v>
      </c>
    </row>
    <row r="10" spans="1:3">
      <c r="A10" s="3">
        <v>600</v>
      </c>
      <c r="B10" s="3">
        <f t="shared" si="0"/>
        <v>809.31009152958222</v>
      </c>
      <c r="C10" s="14">
        <f t="shared" si="1"/>
        <v>1.3488501525493042</v>
      </c>
    </row>
    <row r="11" spans="1:3">
      <c r="A11" s="3">
        <v>700</v>
      </c>
      <c r="B11" s="3">
        <f t="shared" si="0"/>
        <v>944.19510678451263</v>
      </c>
      <c r="C11" s="14">
        <f t="shared" si="1"/>
        <v>1.3488501525493042</v>
      </c>
    </row>
    <row r="12" spans="1:3">
      <c r="A12" s="3">
        <v>800</v>
      </c>
      <c r="B12" s="3">
        <f t="shared" si="0"/>
        <v>1079.080122039443</v>
      </c>
      <c r="C12" s="14">
        <f t="shared" si="1"/>
        <v>1.3488501525493042</v>
      </c>
    </row>
    <row r="13" spans="1:3">
      <c r="A13" s="3">
        <v>900</v>
      </c>
      <c r="B13" s="3">
        <f t="shared" si="0"/>
        <v>1213.9651372943733</v>
      </c>
      <c r="C13" s="14">
        <f t="shared" si="1"/>
        <v>1.3488501525493028</v>
      </c>
    </row>
    <row r="14" spans="1:3">
      <c r="A14" s="3">
        <v>1000</v>
      </c>
      <c r="B14" s="3">
        <f t="shared" si="0"/>
        <v>1348.8501525493036</v>
      </c>
      <c r="C14" s="14">
        <f t="shared" si="1"/>
        <v>1.3488501525493028</v>
      </c>
    </row>
    <row r="30" spans="1:3">
      <c r="A30" t="s">
        <v>8</v>
      </c>
      <c r="B30" t="s">
        <v>5</v>
      </c>
      <c r="C30">
        <f>(1+0.06/12)^(12*5)</f>
        <v>1.3488501525493037</v>
      </c>
    </row>
    <row r="31" spans="1:3">
      <c r="B31" t="s">
        <v>6</v>
      </c>
      <c r="C31" s="4">
        <v>825</v>
      </c>
    </row>
    <row r="32" spans="1:3">
      <c r="B32" t="s">
        <v>7</v>
      </c>
      <c r="C32" s="5">
        <f>C31*C30</f>
        <v>1112.8013758531756</v>
      </c>
    </row>
    <row r="34" spans="1:7">
      <c r="A34" t="s">
        <v>9</v>
      </c>
      <c r="B34" t="s">
        <v>5</v>
      </c>
      <c r="C34">
        <f>(1+0.045/4)^(4*5)</f>
        <v>1.2507505208438148</v>
      </c>
    </row>
    <row r="35" spans="1:7">
      <c r="B35" t="s">
        <v>6</v>
      </c>
      <c r="C35" s="4">
        <v>8255</v>
      </c>
    </row>
    <row r="36" spans="1:7">
      <c r="B36" t="s">
        <v>7</v>
      </c>
      <c r="C36" s="5">
        <f>C35*C34</f>
        <v>10324.945549565691</v>
      </c>
    </row>
    <row r="38" spans="1:7">
      <c r="C38" t="s">
        <v>21</v>
      </c>
    </row>
    <row r="39" spans="1:7">
      <c r="B39" t="s">
        <v>20</v>
      </c>
      <c r="C39">
        <v>555</v>
      </c>
      <c r="D39">
        <v>5555</v>
      </c>
      <c r="E39">
        <v>55555</v>
      </c>
      <c r="F39">
        <v>555555</v>
      </c>
      <c r="G39">
        <v>5555555</v>
      </c>
    </row>
    <row r="40" spans="1:7">
      <c r="B40">
        <v>1.35</v>
      </c>
      <c r="C40" s="12">
        <f>$B40*C$39</f>
        <v>749.25</v>
      </c>
      <c r="D40" s="12">
        <f t="shared" ref="D40:G40" si="2">$B40*D$39</f>
        <v>7499.2500000000009</v>
      </c>
      <c r="E40" s="12">
        <f t="shared" si="2"/>
        <v>74999.25</v>
      </c>
      <c r="F40" s="12">
        <f t="shared" si="2"/>
        <v>749999.25</v>
      </c>
      <c r="G40" s="12">
        <f t="shared" si="2"/>
        <v>7499999.2500000009</v>
      </c>
    </row>
    <row r="41" spans="1:7">
      <c r="B41">
        <v>1.349</v>
      </c>
      <c r="C41" s="12">
        <f t="shared" ref="C41:G47" si="3">$B41*C$39</f>
        <v>748.69499999999994</v>
      </c>
      <c r="D41" s="12">
        <f t="shared" si="3"/>
        <v>7493.6949999999997</v>
      </c>
      <c r="E41" s="12">
        <f t="shared" si="3"/>
        <v>74943.694999999992</v>
      </c>
      <c r="F41" s="12">
        <f t="shared" si="3"/>
        <v>749443.69499999995</v>
      </c>
      <c r="G41" s="12">
        <f t="shared" si="3"/>
        <v>7494443.6950000003</v>
      </c>
    </row>
    <row r="42" spans="1:7">
      <c r="B42">
        <v>1.3489</v>
      </c>
      <c r="C42" s="12">
        <f t="shared" si="3"/>
        <v>748.6395</v>
      </c>
      <c r="D42" s="12">
        <f t="shared" si="3"/>
        <v>7493.1395000000002</v>
      </c>
      <c r="E42" s="12">
        <f t="shared" si="3"/>
        <v>74938.139500000005</v>
      </c>
      <c r="F42" s="12">
        <f t="shared" si="3"/>
        <v>749388.13950000005</v>
      </c>
      <c r="G42" s="12">
        <f t="shared" si="3"/>
        <v>7493888.1394999996</v>
      </c>
    </row>
    <row r="43" spans="1:7">
      <c r="B43">
        <v>1.3488500000000001</v>
      </c>
      <c r="C43" s="13">
        <f t="shared" si="3"/>
        <v>748.61175000000003</v>
      </c>
      <c r="D43" s="12">
        <f t="shared" si="3"/>
        <v>7492.8617500000009</v>
      </c>
      <c r="E43" s="12">
        <f t="shared" si="3"/>
        <v>74935.361750000011</v>
      </c>
      <c r="F43" s="12">
        <f t="shared" si="3"/>
        <v>749360.36175000004</v>
      </c>
      <c r="G43" s="12">
        <f t="shared" si="3"/>
        <v>7493610.3617500002</v>
      </c>
    </row>
    <row r="44" spans="1:7">
      <c r="B44" s="15">
        <v>1.3488500000000001</v>
      </c>
      <c r="C44" s="12">
        <f t="shared" si="3"/>
        <v>748.61175000000003</v>
      </c>
      <c r="D44" s="13">
        <f t="shared" si="3"/>
        <v>7492.8617500000009</v>
      </c>
      <c r="E44" s="12">
        <f t="shared" si="3"/>
        <v>74935.361750000011</v>
      </c>
      <c r="F44" s="12">
        <f t="shared" si="3"/>
        <v>749360.36175000004</v>
      </c>
      <c r="G44" s="12">
        <f t="shared" si="3"/>
        <v>7493610.3617500002</v>
      </c>
    </row>
    <row r="45" spans="1:7">
      <c r="B45">
        <v>1.3488502</v>
      </c>
      <c r="C45" s="12">
        <f t="shared" si="3"/>
        <v>748.61186099999998</v>
      </c>
      <c r="D45" s="12">
        <f t="shared" si="3"/>
        <v>7492.8628609999996</v>
      </c>
      <c r="E45" s="13">
        <f t="shared" si="3"/>
        <v>74935.372860999996</v>
      </c>
      <c r="F45" s="12">
        <f t="shared" si="3"/>
        <v>749360.47286099999</v>
      </c>
      <c r="G45" s="12">
        <f t="shared" si="3"/>
        <v>7493611.4728610003</v>
      </c>
    </row>
    <row r="46" spans="1:7">
      <c r="B46">
        <v>1.3488501500000001</v>
      </c>
      <c r="C46" s="12">
        <f t="shared" si="3"/>
        <v>748.61183325000002</v>
      </c>
      <c r="D46" s="12">
        <f t="shared" si="3"/>
        <v>7492.8625832500002</v>
      </c>
      <c r="E46" s="12">
        <f t="shared" si="3"/>
        <v>74935.370083250004</v>
      </c>
      <c r="F46" s="13">
        <f t="shared" si="3"/>
        <v>749360.44508325006</v>
      </c>
      <c r="G46" s="12">
        <f t="shared" si="3"/>
        <v>7493611.1950832503</v>
      </c>
    </row>
    <row r="47" spans="1:7">
      <c r="B47">
        <v>1.3488501530000001</v>
      </c>
      <c r="C47" s="12">
        <f t="shared" si="3"/>
        <v>748.61183491500003</v>
      </c>
      <c r="D47" s="12">
        <f t="shared" si="3"/>
        <v>7492.8625999150008</v>
      </c>
      <c r="E47" s="12">
        <f t="shared" si="3"/>
        <v>74935.370249915009</v>
      </c>
      <c r="F47" s="12">
        <f t="shared" si="3"/>
        <v>749360.44674991502</v>
      </c>
      <c r="G47" s="13">
        <f t="shared" si="3"/>
        <v>7493611.211749916</v>
      </c>
    </row>
  </sheetData>
  <pageMargins left="0.5" right="0.5" top="0.5" bottom="0.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zoomScale="80" zoomScaleNormal="80" workbookViewId="0">
      <selection activeCell="B5" sqref="B5"/>
    </sheetView>
  </sheetViews>
  <sheetFormatPr defaultRowHeight="15.75"/>
  <cols>
    <col min="1" max="1" width="10.75" customWidth="1"/>
    <col min="2" max="2" width="11.75" customWidth="1"/>
  </cols>
  <sheetData>
    <row r="1" spans="1:6">
      <c r="A1" s="16" t="s">
        <v>18</v>
      </c>
      <c r="B1" s="16"/>
      <c r="C1" s="16"/>
    </row>
    <row r="3" spans="1:6">
      <c r="A3" s="1" t="s">
        <v>1</v>
      </c>
      <c r="B3" s="1" t="s">
        <v>2</v>
      </c>
    </row>
    <row r="4" spans="1:6">
      <c r="A4" s="2" t="s">
        <v>0</v>
      </c>
      <c r="B4" s="2" t="s">
        <v>0</v>
      </c>
      <c r="D4" t="s">
        <v>10</v>
      </c>
    </row>
    <row r="5" spans="1:6">
      <c r="A5" s="3">
        <v>100</v>
      </c>
      <c r="B5" s="3">
        <f>A5*(1+$F$8/12)^60</f>
        <v>125.36678743432401</v>
      </c>
      <c r="E5" t="s">
        <v>12</v>
      </c>
    </row>
    <row r="6" spans="1:6">
      <c r="A6" s="3">
        <v>200</v>
      </c>
      <c r="B6" s="3">
        <f t="shared" ref="B6:B14" si="0">A6*(1+$F$8/12)^60</f>
        <v>250.73357486864802</v>
      </c>
      <c r="E6" t="s">
        <v>11</v>
      </c>
    </row>
    <row r="7" spans="1:6">
      <c r="A7" s="3">
        <v>300</v>
      </c>
      <c r="B7" s="3">
        <f t="shared" si="0"/>
        <v>376.10036230297203</v>
      </c>
    </row>
    <row r="8" spans="1:6">
      <c r="A8" s="3">
        <v>400</v>
      </c>
      <c r="B8" s="3">
        <f t="shared" si="0"/>
        <v>501.46714973729604</v>
      </c>
      <c r="D8" t="s">
        <v>13</v>
      </c>
      <c r="F8" s="6">
        <f>F11/10000</f>
        <v>4.53E-2</v>
      </c>
    </row>
    <row r="9" spans="1:6">
      <c r="A9" s="3">
        <v>500</v>
      </c>
      <c r="B9" s="3">
        <f t="shared" si="0"/>
        <v>626.83393717162005</v>
      </c>
    </row>
    <row r="10" spans="1:6">
      <c r="A10" s="3">
        <v>600</v>
      </c>
      <c r="B10" s="3">
        <f t="shared" si="0"/>
        <v>752.20072460594406</v>
      </c>
    </row>
    <row r="11" spans="1:6">
      <c r="A11" s="3">
        <v>700</v>
      </c>
      <c r="B11" s="3">
        <f t="shared" si="0"/>
        <v>877.56751204026807</v>
      </c>
      <c r="F11">
        <v>453</v>
      </c>
    </row>
    <row r="12" spans="1:6">
      <c r="A12" s="3">
        <v>800</v>
      </c>
      <c r="B12" s="3">
        <f t="shared" si="0"/>
        <v>1002.9342994745921</v>
      </c>
    </row>
    <row r="13" spans="1:6">
      <c r="A13" s="3">
        <v>900</v>
      </c>
      <c r="B13" s="3">
        <f t="shared" si="0"/>
        <v>1128.3010869089162</v>
      </c>
      <c r="D13" t="s">
        <v>14</v>
      </c>
    </row>
    <row r="14" spans="1:6">
      <c r="A14" s="3">
        <v>1000</v>
      </c>
      <c r="B14" s="3">
        <f t="shared" si="0"/>
        <v>1253.6678743432401</v>
      </c>
    </row>
  </sheetData>
  <mergeCells count="1">
    <mergeCell ref="A1:C1"/>
  </mergeCells>
  <pageMargins left="0.5" right="0.5" top="0.5" bottom="0.5" header="0.3" footer="0.3"/>
  <pageSetup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Answers</vt:lpstr>
      <vt:lpstr>Investigate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ROB KIMBALL</cp:lastModifiedBy>
  <dcterms:created xsi:type="dcterms:W3CDTF">2009-05-06T10:46:33Z</dcterms:created>
  <dcterms:modified xsi:type="dcterms:W3CDTF">2009-10-20T01:40:44Z</dcterms:modified>
</cp:coreProperties>
</file>